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2525"/>
  </bookViews>
  <sheets>
    <sheet name="공급현황(내부용)" sheetId="1" r:id="rId1"/>
  </sheets>
  <definedNames>
    <definedName name="_xlnm._FilterDatabase" localSheetId="0" hidden="1">'공급현황(내부용)'!$A$17:$O$57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2" i="1" l="1"/>
  <c r="L19" i="1" l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18" i="1"/>
  <c r="I22" i="1"/>
  <c r="I23" i="1"/>
  <c r="I24" i="1"/>
  <c r="I21" i="1"/>
  <c r="I19" i="1"/>
  <c r="I20" i="1"/>
  <c r="I25" i="1"/>
  <c r="I26" i="1"/>
  <c r="I27" i="1"/>
  <c r="I28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18" i="1"/>
</calcChain>
</file>

<file path=xl/sharedStrings.xml><?xml version="1.0" encoding="utf-8"?>
<sst xmlns="http://schemas.openxmlformats.org/spreadsheetml/2006/main" count="270" uniqueCount="135">
  <si>
    <t>연번</t>
    <phoneticPr fontId="3" type="noConversion"/>
  </si>
  <si>
    <t>지역본부</t>
    <phoneticPr fontId="3" type="noConversion"/>
  </si>
  <si>
    <t>관리부서</t>
    <phoneticPr fontId="3" type="noConversion"/>
  </si>
  <si>
    <t>지자체</t>
    <phoneticPr fontId="3" type="noConversion"/>
  </si>
  <si>
    <t>공급대상 주택</t>
    <phoneticPr fontId="3" type="noConversion"/>
  </si>
  <si>
    <t>주택정보</t>
    <phoneticPr fontId="3" type="noConversion"/>
  </si>
  <si>
    <t>주소(도로명)</t>
    <phoneticPr fontId="3" type="noConversion"/>
  </si>
  <si>
    <t>지번</t>
    <phoneticPr fontId="3" type="noConversion"/>
  </si>
  <si>
    <t>계</t>
    <phoneticPr fontId="3" type="noConversion"/>
  </si>
  <si>
    <t>보증금</t>
    <phoneticPr fontId="3" type="noConversion"/>
  </si>
  <si>
    <t>월임대료</t>
    <phoneticPr fontId="3" type="noConversion"/>
  </si>
  <si>
    <t>공급대상 주택 평균 임대조건(1,2순위)</t>
    <phoneticPr fontId="3" type="noConversion"/>
  </si>
  <si>
    <t>금회
예비자
모집인원</t>
    <phoneticPr fontId="3" type="noConversion"/>
  </si>
  <si>
    <t>(단위 : ㎡, 원)</t>
    <phoneticPr fontId="3" type="noConversion"/>
  </si>
  <si>
    <t xml:space="preserve">  - 전환이율 : 연 6.0%(향후 변동 가능하며, 100만원 단위로 전환가능)</t>
    <phoneticPr fontId="3" type="noConversion"/>
  </si>
  <si>
    <t>공급대상 주택동</t>
    <phoneticPr fontId="3" type="noConversion"/>
  </si>
  <si>
    <t xml:space="preserve"> &lt;1. 주택신청&gt; 신청은 주택동(건물)별로 진행되며, 예비자 순번(주택을 지정할 수 있는 순번) 발표 후 주택 동(건물)의 공급 가능한 주택을 개방하고 순번에 따라 희망하는 주택을 지정하여 계약체결하는 방식으로 공급됩니다.
</t>
    <phoneticPr fontId="3" type="noConversion"/>
  </si>
  <si>
    <t>□ 공공리모델링 공급대상 주택 내역</t>
    <phoneticPr fontId="3" type="noConversion"/>
  </si>
  <si>
    <t xml:space="preserve">  - 전용면적, 임대조건은 해당 주택 동의 평균 전용면적 및 임대조건으로 계약체결시 주택 호에 따라 차이가 발생할 수 있습니다. </t>
    <phoneticPr fontId="3" type="noConversion"/>
  </si>
  <si>
    <t xml:space="preserve"> &lt;2. 계약금 및 입주지정기간&gt; 계약금은 임대보증금 10%이며, 입주지정기간은 임대차계약체결일로부터 90일 이내</t>
    <phoneticPr fontId="3" type="noConversion"/>
  </si>
  <si>
    <t>경기지역본부</t>
    <phoneticPr fontId="3" type="noConversion"/>
  </si>
  <si>
    <t>경기도 수원시 팔달구 우만동 524-9</t>
  </si>
  <si>
    <t>경기도 수원시 권선구 권선동 1027-11</t>
  </si>
  <si>
    <t>경기도 수원시 장안구 조원동 734-3</t>
  </si>
  <si>
    <t>경기도 수원시 영통구 매탄동 1180-14</t>
  </si>
  <si>
    <t>유형</t>
    <phoneticPr fontId="3" type="noConversion"/>
  </si>
  <si>
    <t>대학생</t>
  </si>
  <si>
    <t>대학생</t>
    <phoneticPr fontId="3" type="noConversion"/>
  </si>
  <si>
    <t>고령자</t>
    <phoneticPr fontId="3" type="noConversion"/>
  </si>
  <si>
    <t>공급대상주택
 평균 전용면적</t>
    <phoneticPr fontId="3" type="noConversion"/>
  </si>
  <si>
    <t>강원지역본부</t>
    <phoneticPr fontId="3" type="noConversion"/>
  </si>
  <si>
    <t>강원 주거복지부</t>
  </si>
  <si>
    <t>강원도 춘천시 효자동 483-22</t>
  </si>
  <si>
    <t>강원도 춘천시 후평동 685-6</t>
  </si>
  <si>
    <t>강원도 춘천시 옥천동 6-7 외 2필지</t>
  </si>
  <si>
    <t>충북 청주시 서원구 사창동 357-56</t>
  </si>
  <si>
    <t>충북 청주시 서원구 사창동 357-57</t>
  </si>
  <si>
    <t>충북 청주시 청원구 우암동 358-4</t>
  </si>
  <si>
    <t>충북 청주시 흥덕구 복대동 1349</t>
  </si>
  <si>
    <t>대전광역시 서구 변동 3-15</t>
  </si>
  <si>
    <t>대전광역시 서구 변동 254-43</t>
  </si>
  <si>
    <t>대전광역시 서구 도마동 90-58</t>
  </si>
  <si>
    <t>대전광역시 동구 홍도동 157-7</t>
  </si>
  <si>
    <t>대전광역시 동구 중동 51-21</t>
  </si>
  <si>
    <t>대전광역시 동구 삼성동 376-6</t>
  </si>
  <si>
    <t>대전광역시 대덕구 중리동 373-10</t>
  </si>
  <si>
    <t>대전광역시 대덕구 중리동 106-5</t>
  </si>
  <si>
    <t>광주광역시 동구 계림동 539-2</t>
  </si>
  <si>
    <t>광주광역시 동구 계림동 566-2</t>
  </si>
  <si>
    <t>광주광역시 서구 화정동 915-17</t>
  </si>
  <si>
    <t>광주광역시 서구 화정동 804-10</t>
  </si>
  <si>
    <t>광주광역시 남구 월산동 136-26</t>
  </si>
  <si>
    <t>광주광역시 남구 월산동 1028-9</t>
  </si>
  <si>
    <t>광주광역시 남구 백운동 579-12</t>
  </si>
  <si>
    <t>광주광역시 북구 두암동 948-4</t>
  </si>
  <si>
    <t>광주광역시 북구 두암동 598-7</t>
  </si>
  <si>
    <t>광주광역시 북구 두암동 907-2</t>
  </si>
  <si>
    <t>광주광역시 북구 두암동 358-6</t>
  </si>
  <si>
    <t>광주광역시 북구 문흥동 926-5</t>
  </si>
  <si>
    <t>광주광역시 북구 우산동 596-12</t>
  </si>
  <si>
    <t>광주광역시 북구 각화동 184-19</t>
  </si>
  <si>
    <t>광주광역시 북구 용봉동 696-45</t>
  </si>
  <si>
    <t>김해시 내동 167-1</t>
  </si>
  <si>
    <t>김해시 동상동 721-25</t>
  </si>
  <si>
    <t>진주시 인사동 143-2</t>
  </si>
  <si>
    <t>진주시 인사동 143-110</t>
  </si>
  <si>
    <t>창원시 진해구 석동 174-6</t>
  </si>
  <si>
    <t>창원시 진해구 이동 643-5</t>
  </si>
  <si>
    <t>수원권센터</t>
  </si>
  <si>
    <t>충북 주거복지부</t>
  </si>
  <si>
    <t>대전 주거복지부</t>
  </si>
  <si>
    <t>충남남부권센터</t>
  </si>
  <si>
    <t>대전북부권센터</t>
  </si>
  <si>
    <t>광주 주거복지부</t>
  </si>
  <si>
    <t>광주 북부권센터</t>
  </si>
  <si>
    <t>경남 주거복지부</t>
  </si>
  <si>
    <t>경남 서부권센터</t>
  </si>
  <si>
    <t>충북지역본부</t>
    <phoneticPr fontId="3" type="noConversion"/>
  </si>
  <si>
    <t>대전충남지역본부</t>
    <phoneticPr fontId="3" type="noConversion"/>
  </si>
  <si>
    <t>대전광역시</t>
    <phoneticPr fontId="3" type="noConversion"/>
  </si>
  <si>
    <t xml:space="preserve">경기도 </t>
    <phoneticPr fontId="3" type="noConversion"/>
  </si>
  <si>
    <t xml:space="preserve">강원도 </t>
    <phoneticPr fontId="3" type="noConversion"/>
  </si>
  <si>
    <t>충청북도</t>
    <phoneticPr fontId="3" type="noConversion"/>
  </si>
  <si>
    <t>광주광역시</t>
    <phoneticPr fontId="3" type="noConversion"/>
  </si>
  <si>
    <t>경상남도</t>
    <phoneticPr fontId="3" type="noConversion"/>
  </si>
  <si>
    <t>혼합형</t>
  </si>
  <si>
    <t>층수</t>
    <phoneticPr fontId="3" type="noConversion"/>
  </si>
  <si>
    <t>대학생</t>
    <phoneticPr fontId="3" type="noConversion"/>
  </si>
  <si>
    <t>7.20일 이후 임대조건 산정 예정</t>
    <phoneticPr fontId="3" type="noConversion"/>
  </si>
  <si>
    <t>광주전남지역본부</t>
    <phoneticPr fontId="3" type="noConversion"/>
  </si>
  <si>
    <t>경남지역본부</t>
    <phoneticPr fontId="3" type="noConversion"/>
  </si>
  <si>
    <t>8월중 임대조건 산정예정</t>
    <phoneticPr fontId="3" type="noConversion"/>
  </si>
  <si>
    <t>경기도 수원시 팔달구 팔달문로153번길 24</t>
    <phoneticPr fontId="3" type="noConversion"/>
  </si>
  <si>
    <t>경기도 수원시 권선구 권광로109번길 16</t>
    <phoneticPr fontId="3" type="noConversion"/>
  </si>
  <si>
    <t>경기도 수원시 장안구 조원로90번길 28-6</t>
    <phoneticPr fontId="3" type="noConversion"/>
  </si>
  <si>
    <t>경기도 수원시 영통구 권선로794번길 8-14</t>
    <phoneticPr fontId="3" type="noConversion"/>
  </si>
  <si>
    <t>강원도 춘천시 효자문길 31</t>
    <phoneticPr fontId="3" type="noConversion"/>
  </si>
  <si>
    <t>강원도 춘천시 성심로35번길 26</t>
    <phoneticPr fontId="3" type="noConversion"/>
  </si>
  <si>
    <t>강원도 춘천시 옥천길40번길 32</t>
    <phoneticPr fontId="3" type="noConversion"/>
  </si>
  <si>
    <t>충북 청주시 서원구 창신로12번길 48</t>
    <phoneticPr fontId="3" type="noConversion"/>
  </si>
  <si>
    <t>충북 청주시 서원구 창신로12번길 48-1</t>
    <phoneticPr fontId="3" type="noConversion"/>
  </si>
  <si>
    <t>충북 청주시 청원구 우암로54번길 28</t>
    <phoneticPr fontId="3" type="noConversion"/>
  </si>
  <si>
    <t>충북 청주시 흥덕구 가로수로1380번길 56</t>
    <phoneticPr fontId="3" type="noConversion"/>
  </si>
  <si>
    <t>대전광역시 서구 중반7길 56</t>
    <phoneticPr fontId="3" type="noConversion"/>
  </si>
  <si>
    <t>대전광역시 서구 배재로227번길 94</t>
    <phoneticPr fontId="3" type="noConversion"/>
  </si>
  <si>
    <t>대전광역시 서구 도마7길 32</t>
    <phoneticPr fontId="3" type="noConversion"/>
  </si>
  <si>
    <t>대전광역시 동구 동산초교로45번길 26-10</t>
    <phoneticPr fontId="3" type="noConversion"/>
  </si>
  <si>
    <t>대전광역시 동구 선화로186번길 29</t>
    <phoneticPr fontId="3" type="noConversion"/>
  </si>
  <si>
    <t>대전광역시 동구 태전로184번길 4</t>
    <phoneticPr fontId="3" type="noConversion"/>
  </si>
  <si>
    <t>대전광역시 대덕구 중리로54번길 33</t>
    <phoneticPr fontId="3" type="noConversion"/>
  </si>
  <si>
    <t>대전광역시 대덕구 계족산로9번길 37</t>
    <phoneticPr fontId="3" type="noConversion"/>
  </si>
  <si>
    <t>광주광역시 동구 무등로306번길 29-16</t>
    <phoneticPr fontId="3" type="noConversion"/>
  </si>
  <si>
    <t>광주광역시 동구 중흥로227번길 14-43</t>
    <phoneticPr fontId="3" type="noConversion"/>
  </si>
  <si>
    <t>광주광역시 서구 화정로138번길 25-1</t>
    <phoneticPr fontId="3" type="noConversion"/>
  </si>
  <si>
    <t>광주광역시 서구 월드컵4강로81번길 11-1</t>
    <phoneticPr fontId="3" type="noConversion"/>
  </si>
  <si>
    <t>광주광역시 남구 독립로99번길 16-2</t>
    <phoneticPr fontId="3" type="noConversion"/>
  </si>
  <si>
    <t>광주광역시 남구 군분로72번길 2</t>
    <phoneticPr fontId="3" type="noConversion"/>
  </si>
  <si>
    <t>광주광역시 남구 양림로 2-18</t>
    <phoneticPr fontId="3" type="noConversion"/>
  </si>
  <si>
    <t>광주광역시 북구 탁영로15번길 8-7</t>
    <phoneticPr fontId="3" type="noConversion"/>
  </si>
  <si>
    <t>광주광역시 북구 군왕로168번길 15</t>
    <phoneticPr fontId="3" type="noConversion"/>
  </si>
  <si>
    <t>광주광역시 북구 군왕로61번길 5</t>
    <phoneticPr fontId="3" type="noConversion"/>
  </si>
  <si>
    <t>광주광역시 북구 탁영로15번길 29</t>
    <phoneticPr fontId="3" type="noConversion"/>
  </si>
  <si>
    <t>광주광역시 북구 평교로29번길 11</t>
    <phoneticPr fontId="3" type="noConversion"/>
  </si>
  <si>
    <t>광주광역시 북구 중문로 96-19</t>
    <phoneticPr fontId="3" type="noConversion"/>
  </si>
  <si>
    <t>광주광역시 북구 군왕로194번길 33-12</t>
    <phoneticPr fontId="3" type="noConversion"/>
  </si>
  <si>
    <t>광주광역시 북구 설죽로148번길 53</t>
    <phoneticPr fontId="3" type="noConversion"/>
  </si>
  <si>
    <t>김해시 평전로150번길 6</t>
    <phoneticPr fontId="3" type="noConversion"/>
  </si>
  <si>
    <t>김해시 분성로366번길 13-2</t>
    <phoneticPr fontId="3" type="noConversion"/>
  </si>
  <si>
    <t>진주시 촉석로98번길 15</t>
    <phoneticPr fontId="3" type="noConversion"/>
  </si>
  <si>
    <t>진주시 창렬로2번길 18</t>
    <phoneticPr fontId="3" type="noConversion"/>
  </si>
  <si>
    <t>창원시 동진로49번길 8-3</t>
    <phoneticPr fontId="3" type="noConversion"/>
  </si>
  <si>
    <t>창원시 충장로446번길 53</t>
    <phoneticPr fontId="3" type="noConversion"/>
  </si>
  <si>
    <t xml:space="preserve"> &lt;4. 임대료의 보증금 전환&gt; 월임대료의 60% 범위 이내에서 전환 가능(단, 월임대료는기금이자 수준인 29,160원~35,410원 이하로 낮아질 수 없음)
</t>
    <phoneticPr fontId="3" type="noConversion"/>
  </si>
  <si>
    <r>
      <t xml:space="preserve"> &lt;3. 주택열람&gt; 신청접수 기간(</t>
    </r>
    <r>
      <rPr>
        <b/>
        <sz val="12"/>
        <color rgb="FFFF0000"/>
        <rFont val="맑은 고딕"/>
        <family val="3"/>
        <charset val="129"/>
        <scheme val="minor"/>
      </rPr>
      <t>8.13~8.17</t>
    </r>
    <r>
      <rPr>
        <b/>
        <sz val="12"/>
        <rFont val="맑은 고딕"/>
        <family val="3"/>
        <charset val="129"/>
        <scheme val="minor"/>
      </rPr>
      <t xml:space="preserve">)에 주택의 열람이 가능하며, 열람가능 주택은 </t>
    </r>
    <r>
      <rPr>
        <b/>
        <sz val="12"/>
        <color rgb="FFFF0000"/>
        <rFont val="맑은 고딕"/>
        <family val="3"/>
        <charset val="129"/>
        <scheme val="minor"/>
      </rPr>
      <t>‘18.8.9(목)</t>
    </r>
    <r>
      <rPr>
        <b/>
        <sz val="12"/>
        <rFont val="맑은 고딕"/>
        <family val="3"/>
        <charset val="129"/>
        <scheme val="minor"/>
      </rPr>
      <t xml:space="preserve"> 17시 홈페이지(청약센터-공지사항) 별도 게시 예정입니다.
</t>
    </r>
    <phoneticPr fontId="3" type="noConversion"/>
  </si>
  <si>
    <t>대학생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</si>
</sst>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left" vertical="center" shrinkToFit="1"/>
    </xf>
    <xf numFmtId="41" fontId="2" fillId="2" borderId="1" xfId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2" fillId="2" borderId="2" xfId="1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41" fontId="4" fillId="3" borderId="9" xfId="1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Fo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4" fillId="4" borderId="2" xfId="1" applyNumberFormat="1" applyFont="1" applyFill="1" applyBorder="1" applyAlignment="1">
      <alignment horizontal="center" vertical="center" shrinkToFit="1"/>
    </xf>
    <xf numFmtId="41" fontId="4" fillId="4" borderId="1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0" xfId="1" applyFont="1" applyFill="1" applyBorder="1" applyAlignment="1">
      <alignment horizontal="center" vertical="center" wrapText="1"/>
    </xf>
    <xf numFmtId="41" fontId="2" fillId="2" borderId="12" xfId="1" applyFont="1" applyFill="1" applyBorder="1" applyAlignment="1">
      <alignment horizontal="center" vertical="center" wrapText="1"/>
    </xf>
    <xf numFmtId="41" fontId="2" fillId="2" borderId="4" xfId="1" applyFont="1" applyFill="1" applyBorder="1" applyAlignment="1">
      <alignment horizontal="center" vertical="center" wrapText="1"/>
    </xf>
    <xf numFmtId="41" fontId="2" fillId="2" borderId="5" xfId="1" applyFont="1" applyFill="1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/>
    </xf>
    <xf numFmtId="41" fontId="4" fillId="4" borderId="3" xfId="1" applyFont="1" applyFill="1" applyBorder="1" applyAlignment="1">
      <alignment horizontal="center" vertical="center"/>
    </xf>
    <xf numFmtId="41" fontId="4" fillId="4" borderId="15" xfId="1" applyFont="1" applyFill="1" applyBorder="1" applyAlignment="1">
      <alignment horizontal="center" vertical="center"/>
    </xf>
    <xf numFmtId="41" fontId="4" fillId="4" borderId="16" xfId="1" applyFont="1" applyFill="1" applyBorder="1" applyAlignment="1">
      <alignment horizontal="center" vertical="center"/>
    </xf>
    <xf numFmtId="41" fontId="4" fillId="4" borderId="17" xfId="1" applyFont="1" applyFill="1" applyBorder="1" applyAlignment="1">
      <alignment horizontal="center" vertical="center"/>
    </xf>
    <xf numFmtId="41" fontId="4" fillId="4" borderId="6" xfId="1" applyFont="1" applyFill="1" applyBorder="1" applyAlignment="1">
      <alignment horizontal="center" vertical="center"/>
    </xf>
    <xf numFmtId="41" fontId="4" fillId="4" borderId="18" xfId="1" applyFont="1" applyFill="1" applyBorder="1" applyAlignment="1">
      <alignment horizontal="center" vertical="center"/>
    </xf>
    <xf numFmtId="41" fontId="4" fillId="4" borderId="14" xfId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1" fontId="2" fillId="2" borderId="1" xfId="1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41" fontId="2" fillId="2" borderId="11" xfId="1" applyFont="1" applyFill="1" applyBorder="1" applyAlignment="1">
      <alignment horizontal="center" vertical="center"/>
    </xf>
    <xf numFmtId="41" fontId="2" fillId="2" borderId="6" xfId="1" applyFont="1" applyFill="1" applyBorder="1" applyAlignment="1">
      <alignment horizontal="center" vertical="center"/>
    </xf>
    <xf numFmtId="41" fontId="2" fillId="2" borderId="13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57"/>
  <sheetViews>
    <sheetView tabSelected="1" zoomScale="85" zoomScaleNormal="85" workbookViewId="0"/>
  </sheetViews>
  <sheetFormatPr defaultRowHeight="16.5" x14ac:dyDescent="0.3"/>
  <cols>
    <col min="1" max="1" width="9" style="18"/>
    <col min="2" max="2" width="13.125" style="18" customWidth="1"/>
    <col min="3" max="3" width="18.125" style="18" customWidth="1"/>
    <col min="4" max="4" width="12.625" style="18" customWidth="1"/>
    <col min="5" max="5" width="25.375" style="18" customWidth="1"/>
    <col min="6" max="6" width="25.75" style="18" customWidth="1"/>
    <col min="7" max="7" width="12.625" style="18" customWidth="1"/>
    <col min="8" max="8" width="11" style="18" customWidth="1"/>
    <col min="9" max="11" width="9.625" style="18" customWidth="1"/>
    <col min="12" max="12" width="14.625" style="18" customWidth="1"/>
    <col min="13" max="13" width="20" style="18" customWidth="1"/>
    <col min="14" max="14" width="16.125" style="18" customWidth="1"/>
    <col min="15" max="15" width="15.875" style="18" customWidth="1"/>
    <col min="16" max="16384" width="9" style="18"/>
  </cols>
  <sheetData>
    <row r="1" spans="1:15" s="12" customFormat="1" ht="26.25" x14ac:dyDescent="0.3">
      <c r="A1" s="11" t="s">
        <v>17</v>
      </c>
    </row>
    <row r="2" spans="1:15" s="14" customFormat="1" ht="26.25" x14ac:dyDescent="0.3">
      <c r="A2" s="13"/>
    </row>
    <row r="3" spans="1:15" s="16" customFormat="1" ht="18" customHeight="1" x14ac:dyDescent="0.3">
      <c r="A3" s="15" t="s">
        <v>16</v>
      </c>
    </row>
    <row r="4" spans="1:15" ht="19.5" customHeight="1" x14ac:dyDescent="0.3">
      <c r="A4" s="17" t="s">
        <v>18</v>
      </c>
    </row>
    <row r="5" spans="1:15" ht="6" customHeight="1" x14ac:dyDescent="0.3"/>
    <row r="6" spans="1:15" ht="6" customHeight="1" x14ac:dyDescent="0.3"/>
    <row r="7" spans="1:15" s="19" customFormat="1" ht="17.25" x14ac:dyDescent="0.3">
      <c r="A7" s="19" t="s">
        <v>19</v>
      </c>
    </row>
    <row r="8" spans="1:15" ht="6" customHeight="1" x14ac:dyDescent="0.3"/>
    <row r="9" spans="1:15" s="19" customFormat="1" ht="17.25" x14ac:dyDescent="0.3">
      <c r="A9" s="15" t="s">
        <v>133</v>
      </c>
    </row>
    <row r="10" spans="1:15" ht="6" customHeight="1" x14ac:dyDescent="0.3"/>
    <row r="11" spans="1:15" s="19" customFormat="1" ht="17.25" x14ac:dyDescent="0.3">
      <c r="A11" s="26" t="s">
        <v>132</v>
      </c>
    </row>
    <row r="12" spans="1:15" x14ac:dyDescent="0.3">
      <c r="A12" s="17" t="s">
        <v>14</v>
      </c>
      <c r="N12" s="20"/>
    </row>
    <row r="13" spans="1:15" s="14" customFormat="1" ht="18" hidden="1" customHeight="1" x14ac:dyDescent="0.3">
      <c r="A13" s="13"/>
      <c r="L13" s="14">
        <v>3</v>
      </c>
    </row>
    <row r="14" spans="1:15" ht="19.5" customHeight="1" thickBot="1" x14ac:dyDescent="0.35">
      <c r="I14" s="21"/>
      <c r="J14" s="21"/>
      <c r="K14" s="21"/>
      <c r="L14" s="21"/>
      <c r="M14" s="21"/>
      <c r="O14" s="18" t="s">
        <v>13</v>
      </c>
    </row>
    <row r="15" spans="1:15" x14ac:dyDescent="0.3">
      <c r="A15" s="27" t="s">
        <v>0</v>
      </c>
      <c r="B15" s="27" t="s">
        <v>1</v>
      </c>
      <c r="C15" s="27" t="s">
        <v>2</v>
      </c>
      <c r="D15" s="27" t="s">
        <v>3</v>
      </c>
      <c r="E15" s="27" t="s">
        <v>15</v>
      </c>
      <c r="F15" s="27"/>
      <c r="G15" s="27"/>
      <c r="H15" s="27"/>
      <c r="I15" s="42" t="s">
        <v>4</v>
      </c>
      <c r="J15" s="43"/>
      <c r="K15" s="43"/>
      <c r="L15" s="30" t="s">
        <v>12</v>
      </c>
      <c r="M15" s="28" t="s">
        <v>29</v>
      </c>
      <c r="N15" s="41" t="s">
        <v>11</v>
      </c>
      <c r="O15" s="41"/>
    </row>
    <row r="16" spans="1:15" x14ac:dyDescent="0.3">
      <c r="A16" s="27"/>
      <c r="B16" s="27"/>
      <c r="C16" s="27"/>
      <c r="D16" s="27"/>
      <c r="E16" s="27" t="s">
        <v>5</v>
      </c>
      <c r="F16" s="27"/>
      <c r="G16" s="27"/>
      <c r="H16" s="27"/>
      <c r="I16" s="44"/>
      <c r="J16" s="45"/>
      <c r="K16" s="45"/>
      <c r="L16" s="31"/>
      <c r="M16" s="29"/>
      <c r="N16" s="41"/>
      <c r="O16" s="41"/>
    </row>
    <row r="17" spans="1:15" x14ac:dyDescent="0.3">
      <c r="A17" s="27"/>
      <c r="B17" s="27"/>
      <c r="C17" s="27"/>
      <c r="D17" s="27"/>
      <c r="E17" s="5" t="s">
        <v>6</v>
      </c>
      <c r="F17" s="5" t="s">
        <v>7</v>
      </c>
      <c r="G17" s="5" t="s">
        <v>25</v>
      </c>
      <c r="H17" s="22" t="s">
        <v>86</v>
      </c>
      <c r="I17" s="4" t="s">
        <v>8</v>
      </c>
      <c r="J17" s="4" t="s">
        <v>27</v>
      </c>
      <c r="K17" s="4" t="s">
        <v>28</v>
      </c>
      <c r="L17" s="32"/>
      <c r="M17" s="8" t="s">
        <v>27</v>
      </c>
      <c r="N17" s="6" t="s">
        <v>9</v>
      </c>
      <c r="O17" s="6" t="s">
        <v>10</v>
      </c>
    </row>
    <row r="18" spans="1:15" ht="20.100000000000001" hidden="1" customHeight="1" x14ac:dyDescent="0.3">
      <c r="A18" s="7">
        <v>1</v>
      </c>
      <c r="B18" s="1" t="s">
        <v>20</v>
      </c>
      <c r="C18" s="1" t="s">
        <v>68</v>
      </c>
      <c r="D18" s="1" t="s">
        <v>80</v>
      </c>
      <c r="E18" s="3" t="s">
        <v>92</v>
      </c>
      <c r="F18" s="3" t="s">
        <v>21</v>
      </c>
      <c r="G18" s="1" t="s">
        <v>26</v>
      </c>
      <c r="H18" s="1">
        <v>4</v>
      </c>
      <c r="I18" s="2">
        <f>SUM(J18:K18)</f>
        <v>12</v>
      </c>
      <c r="J18" s="2">
        <v>12</v>
      </c>
      <c r="K18" s="2">
        <v>0</v>
      </c>
      <c r="L18" s="9">
        <f>J18*$L$13</f>
        <v>36</v>
      </c>
      <c r="M18" s="23">
        <v>23.65</v>
      </c>
      <c r="N18" s="24">
        <v>1000000</v>
      </c>
      <c r="O18" s="24">
        <v>153098</v>
      </c>
    </row>
    <row r="19" spans="1:15" ht="20.100000000000001" hidden="1" customHeight="1" x14ac:dyDescent="0.3">
      <c r="A19" s="7">
        <v>2</v>
      </c>
      <c r="B19" s="1" t="s">
        <v>20</v>
      </c>
      <c r="C19" s="1" t="s">
        <v>68</v>
      </c>
      <c r="D19" s="1" t="s">
        <v>80</v>
      </c>
      <c r="E19" s="3" t="s">
        <v>93</v>
      </c>
      <c r="F19" s="3" t="s">
        <v>22</v>
      </c>
      <c r="G19" s="1" t="s">
        <v>26</v>
      </c>
      <c r="H19" s="1">
        <v>4</v>
      </c>
      <c r="I19" s="2">
        <f t="shared" ref="I19:I57" si="0">SUM(J19:K19)</f>
        <v>12</v>
      </c>
      <c r="J19" s="2">
        <v>12</v>
      </c>
      <c r="K19" s="2">
        <v>0</v>
      </c>
      <c r="L19" s="9">
        <f t="shared" ref="L19:L57" si="1">J19*$L$13</f>
        <v>36</v>
      </c>
      <c r="M19" s="23">
        <v>19.284199999999998</v>
      </c>
      <c r="N19" s="24">
        <v>1000000</v>
      </c>
      <c r="O19" s="24">
        <v>143856</v>
      </c>
    </row>
    <row r="20" spans="1:15" ht="20.100000000000001" hidden="1" customHeight="1" x14ac:dyDescent="0.3">
      <c r="A20" s="7">
        <v>3</v>
      </c>
      <c r="B20" s="1" t="s">
        <v>20</v>
      </c>
      <c r="C20" s="1" t="s">
        <v>68</v>
      </c>
      <c r="D20" s="1" t="s">
        <v>80</v>
      </c>
      <c r="E20" s="3" t="s">
        <v>94</v>
      </c>
      <c r="F20" s="3" t="s">
        <v>23</v>
      </c>
      <c r="G20" s="1" t="s">
        <v>26</v>
      </c>
      <c r="H20" s="1">
        <v>4</v>
      </c>
      <c r="I20" s="2">
        <f t="shared" si="0"/>
        <v>11</v>
      </c>
      <c r="J20" s="2">
        <v>11</v>
      </c>
      <c r="K20" s="2">
        <v>0</v>
      </c>
      <c r="L20" s="9">
        <f t="shared" si="1"/>
        <v>33</v>
      </c>
      <c r="M20" s="23">
        <v>18.238199999999999</v>
      </c>
      <c r="N20" s="24">
        <v>1000000</v>
      </c>
      <c r="O20" s="24">
        <v>120930</v>
      </c>
    </row>
    <row r="21" spans="1:15" ht="20.100000000000001" hidden="1" customHeight="1" x14ac:dyDescent="0.3">
      <c r="A21" s="7">
        <v>4</v>
      </c>
      <c r="B21" s="1" t="s">
        <v>20</v>
      </c>
      <c r="C21" s="1" t="s">
        <v>68</v>
      </c>
      <c r="D21" s="1" t="s">
        <v>80</v>
      </c>
      <c r="E21" s="3" t="s">
        <v>95</v>
      </c>
      <c r="F21" s="3" t="s">
        <v>24</v>
      </c>
      <c r="G21" s="1" t="s">
        <v>26</v>
      </c>
      <c r="H21" s="1">
        <v>4</v>
      </c>
      <c r="I21" s="2">
        <f>SUM(J21:K21)</f>
        <v>12</v>
      </c>
      <c r="J21" s="2">
        <v>12</v>
      </c>
      <c r="K21" s="2">
        <v>0</v>
      </c>
      <c r="L21" s="9">
        <f t="shared" si="1"/>
        <v>36</v>
      </c>
      <c r="M21" s="23">
        <v>19.5625</v>
      </c>
      <c r="N21" s="24">
        <v>1000000</v>
      </c>
      <c r="O21" s="24">
        <v>156028</v>
      </c>
    </row>
    <row r="22" spans="1:15" ht="20.100000000000001" hidden="1" customHeight="1" x14ac:dyDescent="0.3">
      <c r="A22" s="7">
        <v>5</v>
      </c>
      <c r="B22" s="1" t="s">
        <v>30</v>
      </c>
      <c r="C22" s="1" t="s">
        <v>31</v>
      </c>
      <c r="D22" s="1" t="s">
        <v>81</v>
      </c>
      <c r="E22" s="3" t="s">
        <v>96</v>
      </c>
      <c r="F22" s="3" t="s">
        <v>32</v>
      </c>
      <c r="G22" s="1" t="s">
        <v>26</v>
      </c>
      <c r="H22" s="1">
        <v>4</v>
      </c>
      <c r="I22" s="2">
        <f t="shared" si="0"/>
        <v>16</v>
      </c>
      <c r="J22" s="2">
        <v>16</v>
      </c>
      <c r="K22" s="2">
        <v>0</v>
      </c>
      <c r="L22" s="9">
        <f t="shared" si="1"/>
        <v>48</v>
      </c>
      <c r="M22" s="23">
        <v>19.23</v>
      </c>
      <c r="N22" s="24">
        <v>5252000</v>
      </c>
      <c r="O22" s="24">
        <v>49104</v>
      </c>
    </row>
    <row r="23" spans="1:15" ht="20.100000000000001" hidden="1" customHeight="1" x14ac:dyDescent="0.3">
      <c r="A23" s="7">
        <v>6</v>
      </c>
      <c r="B23" s="1" t="s">
        <v>30</v>
      </c>
      <c r="C23" s="1" t="s">
        <v>31</v>
      </c>
      <c r="D23" s="1" t="s">
        <v>81</v>
      </c>
      <c r="E23" s="3" t="s">
        <v>97</v>
      </c>
      <c r="F23" s="3" t="s">
        <v>33</v>
      </c>
      <c r="G23" s="1" t="s">
        <v>26</v>
      </c>
      <c r="H23" s="1">
        <v>4</v>
      </c>
      <c r="I23" s="2">
        <f t="shared" si="0"/>
        <v>8</v>
      </c>
      <c r="J23" s="2">
        <v>8</v>
      </c>
      <c r="K23" s="2">
        <v>0</v>
      </c>
      <c r="L23" s="9">
        <f t="shared" si="1"/>
        <v>24</v>
      </c>
      <c r="M23" s="23">
        <v>21.5</v>
      </c>
      <c r="N23" s="24">
        <v>4686000</v>
      </c>
      <c r="O23" s="24">
        <v>45193</v>
      </c>
    </row>
    <row r="24" spans="1:15" ht="20.100000000000001" hidden="1" customHeight="1" x14ac:dyDescent="0.3">
      <c r="A24" s="7">
        <v>7</v>
      </c>
      <c r="B24" s="1" t="s">
        <v>30</v>
      </c>
      <c r="C24" s="1" t="s">
        <v>31</v>
      </c>
      <c r="D24" s="1" t="s">
        <v>81</v>
      </c>
      <c r="E24" s="3" t="s">
        <v>98</v>
      </c>
      <c r="F24" s="3" t="s">
        <v>34</v>
      </c>
      <c r="G24" s="1" t="s">
        <v>26</v>
      </c>
      <c r="H24" s="1">
        <v>4</v>
      </c>
      <c r="I24" s="2">
        <f t="shared" si="0"/>
        <v>14</v>
      </c>
      <c r="J24" s="2">
        <v>14</v>
      </c>
      <c r="K24" s="2">
        <v>0</v>
      </c>
      <c r="L24" s="9">
        <f t="shared" si="1"/>
        <v>42</v>
      </c>
      <c r="M24" s="23">
        <v>22.98</v>
      </c>
      <c r="N24" s="39" t="s">
        <v>91</v>
      </c>
      <c r="O24" s="40"/>
    </row>
    <row r="25" spans="1:15" ht="20.100000000000001" hidden="1" customHeight="1" x14ac:dyDescent="0.3">
      <c r="A25" s="7">
        <v>8</v>
      </c>
      <c r="B25" s="1" t="s">
        <v>77</v>
      </c>
      <c r="C25" s="1" t="s">
        <v>69</v>
      </c>
      <c r="D25" s="1" t="s">
        <v>82</v>
      </c>
      <c r="E25" s="3" t="s">
        <v>99</v>
      </c>
      <c r="F25" s="3" t="s">
        <v>35</v>
      </c>
      <c r="G25" s="1" t="s">
        <v>26</v>
      </c>
      <c r="H25" s="1">
        <v>4</v>
      </c>
      <c r="I25" s="2">
        <f t="shared" si="0"/>
        <v>15</v>
      </c>
      <c r="J25" s="2">
        <v>15</v>
      </c>
      <c r="K25" s="2">
        <v>0</v>
      </c>
      <c r="L25" s="9">
        <f t="shared" si="1"/>
        <v>45</v>
      </c>
      <c r="M25" s="23">
        <v>20.896000000000001</v>
      </c>
      <c r="N25" s="24">
        <v>4178600</v>
      </c>
      <c r="O25" s="24">
        <v>32160</v>
      </c>
    </row>
    <row r="26" spans="1:15" ht="20.100000000000001" hidden="1" customHeight="1" x14ac:dyDescent="0.3">
      <c r="A26" s="7">
        <v>9</v>
      </c>
      <c r="B26" s="1" t="s">
        <v>77</v>
      </c>
      <c r="C26" s="1" t="s">
        <v>69</v>
      </c>
      <c r="D26" s="1" t="s">
        <v>82</v>
      </c>
      <c r="E26" s="3" t="s">
        <v>100</v>
      </c>
      <c r="F26" s="3" t="s">
        <v>36</v>
      </c>
      <c r="G26" s="1" t="s">
        <v>26</v>
      </c>
      <c r="H26" s="1">
        <v>4</v>
      </c>
      <c r="I26" s="2">
        <f t="shared" si="0"/>
        <v>17</v>
      </c>
      <c r="J26" s="2">
        <v>17</v>
      </c>
      <c r="K26" s="2">
        <v>0</v>
      </c>
      <c r="L26" s="9">
        <f t="shared" si="1"/>
        <v>51</v>
      </c>
      <c r="M26" s="23">
        <v>22.862400000000001</v>
      </c>
      <c r="N26" s="24">
        <v>1000000</v>
      </c>
      <c r="O26" s="24">
        <v>57483</v>
      </c>
    </row>
    <row r="27" spans="1:15" ht="20.100000000000001" hidden="1" customHeight="1" x14ac:dyDescent="0.3">
      <c r="A27" s="7">
        <v>10</v>
      </c>
      <c r="B27" s="1" t="s">
        <v>77</v>
      </c>
      <c r="C27" s="1" t="s">
        <v>69</v>
      </c>
      <c r="D27" s="1" t="s">
        <v>82</v>
      </c>
      <c r="E27" s="3" t="s">
        <v>101</v>
      </c>
      <c r="F27" s="3" t="s">
        <v>37</v>
      </c>
      <c r="G27" s="1" t="s">
        <v>85</v>
      </c>
      <c r="H27" s="1">
        <v>3</v>
      </c>
      <c r="I27" s="2">
        <f t="shared" si="0"/>
        <v>14</v>
      </c>
      <c r="J27" s="2">
        <v>10</v>
      </c>
      <c r="K27" s="2">
        <v>4</v>
      </c>
      <c r="L27" s="9">
        <f t="shared" si="1"/>
        <v>30</v>
      </c>
      <c r="M27" s="23">
        <v>22.542000000000002</v>
      </c>
      <c r="N27" s="24">
        <v>1000000</v>
      </c>
      <c r="O27" s="24">
        <v>55558</v>
      </c>
    </row>
    <row r="28" spans="1:15" ht="20.100000000000001" hidden="1" customHeight="1" x14ac:dyDescent="0.3">
      <c r="A28" s="7">
        <v>11</v>
      </c>
      <c r="B28" s="1" t="s">
        <v>77</v>
      </c>
      <c r="C28" s="1" t="s">
        <v>69</v>
      </c>
      <c r="D28" s="1" t="s">
        <v>82</v>
      </c>
      <c r="E28" s="3" t="s">
        <v>102</v>
      </c>
      <c r="F28" s="3" t="s">
        <v>38</v>
      </c>
      <c r="G28" s="1" t="s">
        <v>85</v>
      </c>
      <c r="H28" s="1">
        <v>3</v>
      </c>
      <c r="I28" s="2">
        <f t="shared" si="0"/>
        <v>7</v>
      </c>
      <c r="J28" s="2">
        <v>4</v>
      </c>
      <c r="K28" s="2">
        <v>3</v>
      </c>
      <c r="L28" s="9">
        <f t="shared" si="1"/>
        <v>12</v>
      </c>
      <c r="M28" s="23">
        <v>26.01</v>
      </c>
      <c r="N28" s="24">
        <v>6606000</v>
      </c>
      <c r="O28" s="24">
        <v>38220</v>
      </c>
    </row>
    <row r="29" spans="1:15" ht="20.100000000000001" hidden="1" customHeight="1" x14ac:dyDescent="0.3">
      <c r="A29" s="7">
        <v>12</v>
      </c>
      <c r="B29" s="1" t="s">
        <v>78</v>
      </c>
      <c r="C29" s="1" t="s">
        <v>70</v>
      </c>
      <c r="D29" s="1" t="s">
        <v>79</v>
      </c>
      <c r="E29" s="3" t="s">
        <v>103</v>
      </c>
      <c r="F29" s="3" t="s">
        <v>39</v>
      </c>
      <c r="G29" s="1" t="s">
        <v>134</v>
      </c>
      <c r="H29" s="1">
        <v>3</v>
      </c>
      <c r="I29" s="25">
        <v>6</v>
      </c>
      <c r="J29" s="25">
        <v>6</v>
      </c>
      <c r="K29" s="25">
        <v>0</v>
      </c>
      <c r="L29" s="9">
        <f t="shared" si="1"/>
        <v>18</v>
      </c>
      <c r="M29" s="23">
        <v>33.4</v>
      </c>
      <c r="N29" s="24">
        <v>1000000</v>
      </c>
      <c r="O29" s="24">
        <v>114747</v>
      </c>
    </row>
    <row r="30" spans="1:15" ht="20.100000000000001" hidden="1" customHeight="1" x14ac:dyDescent="0.3">
      <c r="A30" s="7">
        <v>13</v>
      </c>
      <c r="B30" s="1" t="s">
        <v>78</v>
      </c>
      <c r="C30" s="1" t="s">
        <v>70</v>
      </c>
      <c r="D30" s="1" t="s">
        <v>79</v>
      </c>
      <c r="E30" s="3" t="s">
        <v>104</v>
      </c>
      <c r="F30" s="3" t="s">
        <v>40</v>
      </c>
      <c r="G30" s="1" t="s">
        <v>134</v>
      </c>
      <c r="H30" s="1">
        <v>3</v>
      </c>
      <c r="I30" s="25">
        <v>8</v>
      </c>
      <c r="J30" s="25">
        <v>8</v>
      </c>
      <c r="K30" s="25">
        <v>0</v>
      </c>
      <c r="L30" s="9">
        <f t="shared" si="1"/>
        <v>24</v>
      </c>
      <c r="M30" s="23">
        <v>31.71</v>
      </c>
      <c r="N30" s="24">
        <v>1000000</v>
      </c>
      <c r="O30" s="24">
        <v>96699</v>
      </c>
    </row>
    <row r="31" spans="1:15" ht="20.100000000000001" hidden="1" customHeight="1" x14ac:dyDescent="0.3">
      <c r="A31" s="7">
        <v>14</v>
      </c>
      <c r="B31" s="1" t="s">
        <v>78</v>
      </c>
      <c r="C31" s="1" t="s">
        <v>70</v>
      </c>
      <c r="D31" s="1" t="s">
        <v>79</v>
      </c>
      <c r="E31" s="3" t="s">
        <v>105</v>
      </c>
      <c r="F31" s="3" t="s">
        <v>41</v>
      </c>
      <c r="G31" s="1" t="s">
        <v>134</v>
      </c>
      <c r="H31" s="1">
        <v>3</v>
      </c>
      <c r="I31" s="25">
        <v>5</v>
      </c>
      <c r="J31" s="25">
        <v>5</v>
      </c>
      <c r="K31" s="25">
        <v>0</v>
      </c>
      <c r="L31" s="9">
        <f t="shared" si="1"/>
        <v>15</v>
      </c>
      <c r="M31" s="23">
        <v>32.51</v>
      </c>
      <c r="N31" s="24">
        <v>1000000</v>
      </c>
      <c r="O31" s="24">
        <v>100777</v>
      </c>
    </row>
    <row r="32" spans="1:15" ht="20.100000000000001" hidden="1" customHeight="1" x14ac:dyDescent="0.3">
      <c r="A32" s="7">
        <v>15</v>
      </c>
      <c r="B32" s="1" t="s">
        <v>78</v>
      </c>
      <c r="C32" s="1" t="s">
        <v>71</v>
      </c>
      <c r="D32" s="1" t="s">
        <v>79</v>
      </c>
      <c r="E32" s="3" t="s">
        <v>106</v>
      </c>
      <c r="F32" s="3" t="s">
        <v>42</v>
      </c>
      <c r="G32" s="1" t="s">
        <v>26</v>
      </c>
      <c r="H32" s="1">
        <v>3</v>
      </c>
      <c r="I32" s="2">
        <f t="shared" si="0"/>
        <v>8</v>
      </c>
      <c r="J32" s="2">
        <v>8</v>
      </c>
      <c r="K32" s="2">
        <v>0</v>
      </c>
      <c r="L32" s="9">
        <f t="shared" si="1"/>
        <v>24</v>
      </c>
      <c r="M32" s="23">
        <v>31.454999999999998</v>
      </c>
      <c r="N32" s="24">
        <v>1000000</v>
      </c>
      <c r="O32" s="24">
        <v>78712.5</v>
      </c>
    </row>
    <row r="33" spans="1:15" ht="20.100000000000001" hidden="1" customHeight="1" x14ac:dyDescent="0.3">
      <c r="A33" s="7">
        <v>16</v>
      </c>
      <c r="B33" s="1" t="s">
        <v>78</v>
      </c>
      <c r="C33" s="1" t="s">
        <v>71</v>
      </c>
      <c r="D33" s="1" t="s">
        <v>79</v>
      </c>
      <c r="E33" s="3" t="s">
        <v>107</v>
      </c>
      <c r="F33" s="3" t="s">
        <v>43</v>
      </c>
      <c r="G33" s="1" t="s">
        <v>87</v>
      </c>
      <c r="H33" s="1">
        <v>3</v>
      </c>
      <c r="I33" s="2">
        <f t="shared" si="0"/>
        <v>5</v>
      </c>
      <c r="J33" s="2">
        <v>5</v>
      </c>
      <c r="K33" s="2">
        <v>0</v>
      </c>
      <c r="L33" s="9">
        <f t="shared" si="1"/>
        <v>15</v>
      </c>
      <c r="M33" s="23">
        <v>32.148000000000003</v>
      </c>
      <c r="N33" s="24">
        <v>1000000</v>
      </c>
      <c r="O33" s="24">
        <v>91904</v>
      </c>
    </row>
    <row r="34" spans="1:15" ht="20.100000000000001" hidden="1" customHeight="1" x14ac:dyDescent="0.3">
      <c r="A34" s="7">
        <v>17</v>
      </c>
      <c r="B34" s="1" t="s">
        <v>78</v>
      </c>
      <c r="C34" s="1" t="s">
        <v>71</v>
      </c>
      <c r="D34" s="1" t="s">
        <v>79</v>
      </c>
      <c r="E34" s="3" t="s">
        <v>108</v>
      </c>
      <c r="F34" s="3" t="s">
        <v>44</v>
      </c>
      <c r="G34" s="1" t="s">
        <v>26</v>
      </c>
      <c r="H34" s="1">
        <v>3</v>
      </c>
      <c r="I34" s="2">
        <f t="shared" si="0"/>
        <v>8</v>
      </c>
      <c r="J34" s="2">
        <v>8</v>
      </c>
      <c r="K34" s="2">
        <v>0</v>
      </c>
      <c r="L34" s="9">
        <f t="shared" si="1"/>
        <v>24</v>
      </c>
      <c r="M34" s="23">
        <v>30.921250000000001</v>
      </c>
      <c r="N34" s="24">
        <v>1000000</v>
      </c>
      <c r="O34" s="24">
        <v>80942.5</v>
      </c>
    </row>
    <row r="35" spans="1:15" ht="20.100000000000001" hidden="1" customHeight="1" x14ac:dyDescent="0.3">
      <c r="A35" s="7">
        <v>18</v>
      </c>
      <c r="B35" s="1" t="s">
        <v>78</v>
      </c>
      <c r="C35" s="1" t="s">
        <v>72</v>
      </c>
      <c r="D35" s="1" t="s">
        <v>79</v>
      </c>
      <c r="E35" s="3" t="s">
        <v>109</v>
      </c>
      <c r="F35" s="3" t="s">
        <v>45</v>
      </c>
      <c r="G35" s="1" t="s">
        <v>26</v>
      </c>
      <c r="H35" s="1">
        <v>3</v>
      </c>
      <c r="I35" s="2">
        <f t="shared" si="0"/>
        <v>8</v>
      </c>
      <c r="J35" s="2">
        <v>8</v>
      </c>
      <c r="K35" s="2">
        <v>0</v>
      </c>
      <c r="L35" s="9">
        <f t="shared" si="1"/>
        <v>24</v>
      </c>
      <c r="M35" s="23">
        <v>30.89</v>
      </c>
      <c r="N35" s="24">
        <v>1000000</v>
      </c>
      <c r="O35" s="24">
        <v>79423.75</v>
      </c>
    </row>
    <row r="36" spans="1:15" ht="20.100000000000001" hidden="1" customHeight="1" x14ac:dyDescent="0.3">
      <c r="A36" s="7">
        <v>19</v>
      </c>
      <c r="B36" s="1" t="s">
        <v>78</v>
      </c>
      <c r="C36" s="1" t="s">
        <v>72</v>
      </c>
      <c r="D36" s="1" t="s">
        <v>79</v>
      </c>
      <c r="E36" s="3" t="s">
        <v>110</v>
      </c>
      <c r="F36" s="3" t="s">
        <v>46</v>
      </c>
      <c r="G36" s="1" t="s">
        <v>26</v>
      </c>
      <c r="H36" s="1">
        <v>3</v>
      </c>
      <c r="I36" s="2">
        <f t="shared" si="0"/>
        <v>8</v>
      </c>
      <c r="J36" s="2">
        <v>8</v>
      </c>
      <c r="K36" s="2">
        <v>0</v>
      </c>
      <c r="L36" s="9">
        <f t="shared" si="1"/>
        <v>24</v>
      </c>
      <c r="M36" s="23">
        <v>28.88</v>
      </c>
      <c r="N36" s="24">
        <v>1000000</v>
      </c>
      <c r="O36" s="24">
        <v>73762.5</v>
      </c>
    </row>
    <row r="37" spans="1:15" ht="20.100000000000001" customHeight="1" x14ac:dyDescent="0.3">
      <c r="A37" s="7">
        <v>20</v>
      </c>
      <c r="B37" s="1" t="s">
        <v>89</v>
      </c>
      <c r="C37" s="1" t="s">
        <v>73</v>
      </c>
      <c r="D37" s="1" t="s">
        <v>83</v>
      </c>
      <c r="E37" s="3" t="s">
        <v>111</v>
      </c>
      <c r="F37" s="3" t="s">
        <v>47</v>
      </c>
      <c r="G37" s="1" t="s">
        <v>26</v>
      </c>
      <c r="H37" s="1">
        <v>4</v>
      </c>
      <c r="I37" s="2">
        <f t="shared" si="0"/>
        <v>8</v>
      </c>
      <c r="J37" s="2">
        <v>8</v>
      </c>
      <c r="K37" s="2">
        <v>0</v>
      </c>
      <c r="L37" s="9">
        <f t="shared" si="1"/>
        <v>24</v>
      </c>
      <c r="M37" s="23">
        <v>20.28</v>
      </c>
      <c r="N37" s="33" t="s">
        <v>88</v>
      </c>
      <c r="O37" s="34"/>
    </row>
    <row r="38" spans="1:15" ht="20.100000000000001" customHeight="1" x14ac:dyDescent="0.3">
      <c r="A38" s="7">
        <v>21</v>
      </c>
      <c r="B38" s="1" t="s">
        <v>89</v>
      </c>
      <c r="C38" s="1" t="s">
        <v>73</v>
      </c>
      <c r="D38" s="1" t="s">
        <v>83</v>
      </c>
      <c r="E38" s="3" t="s">
        <v>112</v>
      </c>
      <c r="F38" s="3" t="s">
        <v>48</v>
      </c>
      <c r="G38" s="1" t="s">
        <v>26</v>
      </c>
      <c r="H38" s="1">
        <v>4</v>
      </c>
      <c r="I38" s="2">
        <f t="shared" si="0"/>
        <v>12</v>
      </c>
      <c r="J38" s="2">
        <v>12</v>
      </c>
      <c r="K38" s="2">
        <v>0</v>
      </c>
      <c r="L38" s="9">
        <f t="shared" si="1"/>
        <v>36</v>
      </c>
      <c r="M38" s="23">
        <v>16</v>
      </c>
      <c r="N38" s="35"/>
      <c r="O38" s="36"/>
    </row>
    <row r="39" spans="1:15" ht="20.100000000000001" customHeight="1" x14ac:dyDescent="0.3">
      <c r="A39" s="7">
        <v>22</v>
      </c>
      <c r="B39" s="1" t="s">
        <v>89</v>
      </c>
      <c r="C39" s="1" t="s">
        <v>73</v>
      </c>
      <c r="D39" s="1" t="s">
        <v>83</v>
      </c>
      <c r="E39" s="3" t="s">
        <v>113</v>
      </c>
      <c r="F39" s="3" t="s">
        <v>49</v>
      </c>
      <c r="G39" s="1" t="s">
        <v>26</v>
      </c>
      <c r="H39" s="1">
        <v>4</v>
      </c>
      <c r="I39" s="2">
        <f t="shared" si="0"/>
        <v>10</v>
      </c>
      <c r="J39" s="2">
        <v>10</v>
      </c>
      <c r="K39" s="2">
        <v>0</v>
      </c>
      <c r="L39" s="9">
        <f t="shared" si="1"/>
        <v>30</v>
      </c>
      <c r="M39" s="23">
        <v>20.64</v>
      </c>
      <c r="N39" s="35"/>
      <c r="O39" s="36"/>
    </row>
    <row r="40" spans="1:15" ht="20.100000000000001" customHeight="1" x14ac:dyDescent="0.3">
      <c r="A40" s="7">
        <v>23</v>
      </c>
      <c r="B40" s="1" t="s">
        <v>89</v>
      </c>
      <c r="C40" s="1" t="s">
        <v>73</v>
      </c>
      <c r="D40" s="1" t="s">
        <v>83</v>
      </c>
      <c r="E40" s="3" t="s">
        <v>114</v>
      </c>
      <c r="F40" s="3" t="s">
        <v>50</v>
      </c>
      <c r="G40" s="1" t="s">
        <v>26</v>
      </c>
      <c r="H40" s="1">
        <v>4</v>
      </c>
      <c r="I40" s="2">
        <f t="shared" si="0"/>
        <v>15</v>
      </c>
      <c r="J40" s="2">
        <v>15</v>
      </c>
      <c r="K40" s="2">
        <v>0</v>
      </c>
      <c r="L40" s="9">
        <f t="shared" si="1"/>
        <v>45</v>
      </c>
      <c r="M40" s="23">
        <v>16.399999999999999</v>
      </c>
      <c r="N40" s="35"/>
      <c r="O40" s="36"/>
    </row>
    <row r="41" spans="1:15" ht="20.100000000000001" customHeight="1" x14ac:dyDescent="0.3">
      <c r="A41" s="7">
        <v>24</v>
      </c>
      <c r="B41" s="1" t="s">
        <v>89</v>
      </c>
      <c r="C41" s="1" t="s">
        <v>73</v>
      </c>
      <c r="D41" s="1" t="s">
        <v>83</v>
      </c>
      <c r="E41" s="3" t="s">
        <v>115</v>
      </c>
      <c r="F41" s="3" t="s">
        <v>51</v>
      </c>
      <c r="G41" s="1" t="s">
        <v>26</v>
      </c>
      <c r="H41" s="1">
        <v>4</v>
      </c>
      <c r="I41" s="2">
        <f t="shared" si="0"/>
        <v>5</v>
      </c>
      <c r="J41" s="2">
        <v>5</v>
      </c>
      <c r="K41" s="2">
        <v>0</v>
      </c>
      <c r="L41" s="9">
        <f t="shared" si="1"/>
        <v>15</v>
      </c>
      <c r="M41" s="23">
        <v>27.6</v>
      </c>
      <c r="N41" s="35"/>
      <c r="O41" s="36"/>
    </row>
    <row r="42" spans="1:15" ht="20.100000000000001" customHeight="1" x14ac:dyDescent="0.3">
      <c r="A42" s="7">
        <v>25</v>
      </c>
      <c r="B42" s="1" t="s">
        <v>89</v>
      </c>
      <c r="C42" s="1" t="s">
        <v>73</v>
      </c>
      <c r="D42" s="1" t="s">
        <v>83</v>
      </c>
      <c r="E42" s="3" t="s">
        <v>116</v>
      </c>
      <c r="F42" s="3" t="s">
        <v>52</v>
      </c>
      <c r="G42" s="1" t="s">
        <v>26</v>
      </c>
      <c r="H42" s="1">
        <v>3</v>
      </c>
      <c r="I42" s="2">
        <f t="shared" si="0"/>
        <v>7</v>
      </c>
      <c r="J42" s="2">
        <v>7</v>
      </c>
      <c r="K42" s="2">
        <v>0</v>
      </c>
      <c r="L42" s="9">
        <f t="shared" si="1"/>
        <v>21</v>
      </c>
      <c r="M42" s="23">
        <v>24.33</v>
      </c>
      <c r="N42" s="35"/>
      <c r="O42" s="36"/>
    </row>
    <row r="43" spans="1:15" ht="20.100000000000001" customHeight="1" x14ac:dyDescent="0.3">
      <c r="A43" s="7">
        <v>26</v>
      </c>
      <c r="B43" s="1" t="s">
        <v>89</v>
      </c>
      <c r="C43" s="1" t="s">
        <v>73</v>
      </c>
      <c r="D43" s="1" t="s">
        <v>83</v>
      </c>
      <c r="E43" s="3" t="s">
        <v>117</v>
      </c>
      <c r="F43" s="3" t="s">
        <v>53</v>
      </c>
      <c r="G43" s="1" t="s">
        <v>26</v>
      </c>
      <c r="H43" s="1">
        <v>4</v>
      </c>
      <c r="I43" s="2">
        <f t="shared" si="0"/>
        <v>6</v>
      </c>
      <c r="J43" s="2">
        <v>6</v>
      </c>
      <c r="K43" s="2">
        <v>0</v>
      </c>
      <c r="L43" s="9">
        <f t="shared" si="1"/>
        <v>18</v>
      </c>
      <c r="M43" s="23">
        <v>27.45</v>
      </c>
      <c r="N43" s="35"/>
      <c r="O43" s="36"/>
    </row>
    <row r="44" spans="1:15" ht="20.100000000000001" customHeight="1" x14ac:dyDescent="0.3">
      <c r="A44" s="7">
        <v>27</v>
      </c>
      <c r="B44" s="1" t="s">
        <v>89</v>
      </c>
      <c r="C44" s="1" t="s">
        <v>74</v>
      </c>
      <c r="D44" s="1" t="s">
        <v>83</v>
      </c>
      <c r="E44" s="3" t="s">
        <v>118</v>
      </c>
      <c r="F44" s="3" t="s">
        <v>54</v>
      </c>
      <c r="G44" s="1" t="s">
        <v>26</v>
      </c>
      <c r="H44" s="1">
        <v>4</v>
      </c>
      <c r="I44" s="2">
        <f t="shared" si="0"/>
        <v>19</v>
      </c>
      <c r="J44" s="2">
        <v>19</v>
      </c>
      <c r="K44" s="2">
        <v>0</v>
      </c>
      <c r="L44" s="9">
        <f t="shared" si="1"/>
        <v>57</v>
      </c>
      <c r="M44" s="23">
        <v>16</v>
      </c>
      <c r="N44" s="35"/>
      <c r="O44" s="36"/>
    </row>
    <row r="45" spans="1:15" ht="20.100000000000001" customHeight="1" x14ac:dyDescent="0.3">
      <c r="A45" s="7">
        <v>28</v>
      </c>
      <c r="B45" s="1" t="s">
        <v>89</v>
      </c>
      <c r="C45" s="1" t="s">
        <v>74</v>
      </c>
      <c r="D45" s="1" t="s">
        <v>83</v>
      </c>
      <c r="E45" s="3" t="s">
        <v>119</v>
      </c>
      <c r="F45" s="3" t="s">
        <v>55</v>
      </c>
      <c r="G45" s="1" t="s">
        <v>26</v>
      </c>
      <c r="H45" s="1">
        <v>3</v>
      </c>
      <c r="I45" s="2">
        <f t="shared" si="0"/>
        <v>8</v>
      </c>
      <c r="J45" s="2">
        <v>8</v>
      </c>
      <c r="K45" s="2">
        <v>0</v>
      </c>
      <c r="L45" s="9">
        <f t="shared" si="1"/>
        <v>24</v>
      </c>
      <c r="M45" s="23">
        <v>15.2</v>
      </c>
      <c r="N45" s="35"/>
      <c r="O45" s="36"/>
    </row>
    <row r="46" spans="1:15" ht="20.100000000000001" customHeight="1" x14ac:dyDescent="0.3">
      <c r="A46" s="7">
        <v>29</v>
      </c>
      <c r="B46" s="1" t="s">
        <v>89</v>
      </c>
      <c r="C46" s="1" t="s">
        <v>74</v>
      </c>
      <c r="D46" s="1" t="s">
        <v>83</v>
      </c>
      <c r="E46" s="3" t="s">
        <v>120</v>
      </c>
      <c r="F46" s="3" t="s">
        <v>56</v>
      </c>
      <c r="G46" s="1" t="s">
        <v>26</v>
      </c>
      <c r="H46" s="1">
        <v>4</v>
      </c>
      <c r="I46" s="2">
        <f t="shared" si="0"/>
        <v>9</v>
      </c>
      <c r="J46" s="2">
        <v>9</v>
      </c>
      <c r="K46" s="2">
        <v>0</v>
      </c>
      <c r="L46" s="9">
        <f t="shared" si="1"/>
        <v>27</v>
      </c>
      <c r="M46" s="23">
        <v>15.4</v>
      </c>
      <c r="N46" s="35"/>
      <c r="O46" s="36"/>
    </row>
    <row r="47" spans="1:15" ht="20.100000000000001" customHeight="1" x14ac:dyDescent="0.3">
      <c r="A47" s="7">
        <v>30</v>
      </c>
      <c r="B47" s="1" t="s">
        <v>89</v>
      </c>
      <c r="C47" s="1" t="s">
        <v>74</v>
      </c>
      <c r="D47" s="1" t="s">
        <v>83</v>
      </c>
      <c r="E47" s="3" t="s">
        <v>121</v>
      </c>
      <c r="F47" s="3" t="s">
        <v>57</v>
      </c>
      <c r="G47" s="1" t="s">
        <v>26</v>
      </c>
      <c r="H47" s="1">
        <v>4</v>
      </c>
      <c r="I47" s="2">
        <f t="shared" si="0"/>
        <v>7</v>
      </c>
      <c r="J47" s="2">
        <v>7</v>
      </c>
      <c r="K47" s="2">
        <v>0</v>
      </c>
      <c r="L47" s="9">
        <f t="shared" si="1"/>
        <v>21</v>
      </c>
      <c r="M47" s="23">
        <v>15.5</v>
      </c>
      <c r="N47" s="35"/>
      <c r="O47" s="36"/>
    </row>
    <row r="48" spans="1:15" ht="20.100000000000001" customHeight="1" x14ac:dyDescent="0.3">
      <c r="A48" s="7">
        <v>31</v>
      </c>
      <c r="B48" s="1" t="s">
        <v>89</v>
      </c>
      <c r="C48" s="1" t="s">
        <v>74</v>
      </c>
      <c r="D48" s="1" t="s">
        <v>83</v>
      </c>
      <c r="E48" s="3" t="s">
        <v>122</v>
      </c>
      <c r="F48" s="3" t="s">
        <v>58</v>
      </c>
      <c r="G48" s="1" t="s">
        <v>26</v>
      </c>
      <c r="H48" s="1">
        <v>4</v>
      </c>
      <c r="I48" s="2">
        <f t="shared" si="0"/>
        <v>12</v>
      </c>
      <c r="J48" s="2">
        <v>12</v>
      </c>
      <c r="K48" s="2">
        <v>0</v>
      </c>
      <c r="L48" s="9">
        <f t="shared" si="1"/>
        <v>36</v>
      </c>
      <c r="M48" s="23">
        <v>17</v>
      </c>
      <c r="N48" s="35"/>
      <c r="O48" s="36"/>
    </row>
    <row r="49" spans="1:15" ht="20.100000000000001" customHeight="1" x14ac:dyDescent="0.3">
      <c r="A49" s="7">
        <v>32</v>
      </c>
      <c r="B49" s="1" t="s">
        <v>89</v>
      </c>
      <c r="C49" s="1" t="s">
        <v>74</v>
      </c>
      <c r="D49" s="1" t="s">
        <v>83</v>
      </c>
      <c r="E49" s="3" t="s">
        <v>123</v>
      </c>
      <c r="F49" s="3" t="s">
        <v>59</v>
      </c>
      <c r="G49" s="1" t="s">
        <v>26</v>
      </c>
      <c r="H49" s="1">
        <v>4</v>
      </c>
      <c r="I49" s="2">
        <f t="shared" si="0"/>
        <v>10</v>
      </c>
      <c r="J49" s="2">
        <v>10</v>
      </c>
      <c r="K49" s="2">
        <v>0</v>
      </c>
      <c r="L49" s="9">
        <f t="shared" si="1"/>
        <v>30</v>
      </c>
      <c r="M49" s="23">
        <v>18.8</v>
      </c>
      <c r="N49" s="35"/>
      <c r="O49" s="36"/>
    </row>
    <row r="50" spans="1:15" ht="20.100000000000001" customHeight="1" x14ac:dyDescent="0.3">
      <c r="A50" s="7">
        <v>33</v>
      </c>
      <c r="B50" s="1" t="s">
        <v>89</v>
      </c>
      <c r="C50" s="1" t="s">
        <v>74</v>
      </c>
      <c r="D50" s="1" t="s">
        <v>83</v>
      </c>
      <c r="E50" s="3" t="s">
        <v>124</v>
      </c>
      <c r="F50" s="3" t="s">
        <v>60</v>
      </c>
      <c r="G50" s="1" t="s">
        <v>26</v>
      </c>
      <c r="H50" s="1">
        <v>3</v>
      </c>
      <c r="I50" s="2">
        <f t="shared" si="0"/>
        <v>6</v>
      </c>
      <c r="J50" s="2">
        <v>6</v>
      </c>
      <c r="K50" s="2">
        <v>0</v>
      </c>
      <c r="L50" s="9">
        <f t="shared" si="1"/>
        <v>18</v>
      </c>
      <c r="M50" s="23">
        <v>17.600000000000001</v>
      </c>
      <c r="N50" s="35"/>
      <c r="O50" s="36"/>
    </row>
    <row r="51" spans="1:15" ht="20.100000000000001" customHeight="1" x14ac:dyDescent="0.3">
      <c r="A51" s="7">
        <v>34</v>
      </c>
      <c r="B51" s="1" t="s">
        <v>89</v>
      </c>
      <c r="C51" s="1" t="s">
        <v>74</v>
      </c>
      <c r="D51" s="1" t="s">
        <v>83</v>
      </c>
      <c r="E51" s="3" t="s">
        <v>125</v>
      </c>
      <c r="F51" s="3" t="s">
        <v>61</v>
      </c>
      <c r="G51" s="1" t="s">
        <v>26</v>
      </c>
      <c r="H51" s="1">
        <v>4</v>
      </c>
      <c r="I51" s="2">
        <f t="shared" si="0"/>
        <v>5</v>
      </c>
      <c r="J51" s="2">
        <v>5</v>
      </c>
      <c r="K51" s="2">
        <v>0</v>
      </c>
      <c r="L51" s="9">
        <f t="shared" si="1"/>
        <v>15</v>
      </c>
      <c r="M51" s="23">
        <v>25.2</v>
      </c>
      <c r="N51" s="37"/>
      <c r="O51" s="38"/>
    </row>
    <row r="52" spans="1:15" ht="20.100000000000001" hidden="1" customHeight="1" x14ac:dyDescent="0.3">
      <c r="A52" s="7">
        <v>35</v>
      </c>
      <c r="B52" s="1" t="s">
        <v>90</v>
      </c>
      <c r="C52" s="1" t="s">
        <v>75</v>
      </c>
      <c r="D52" s="1" t="s">
        <v>84</v>
      </c>
      <c r="E52" s="3" t="s">
        <v>126</v>
      </c>
      <c r="F52" s="3" t="s">
        <v>62</v>
      </c>
      <c r="G52" s="1" t="s">
        <v>26</v>
      </c>
      <c r="H52" s="1">
        <v>3</v>
      </c>
      <c r="I52" s="2">
        <f t="shared" si="0"/>
        <v>8</v>
      </c>
      <c r="J52" s="2">
        <v>8</v>
      </c>
      <c r="K52" s="2">
        <v>0</v>
      </c>
      <c r="L52" s="9">
        <f t="shared" si="1"/>
        <v>24</v>
      </c>
      <c r="M52" s="23">
        <v>18.68</v>
      </c>
      <c r="N52" s="24">
        <v>5992000</v>
      </c>
      <c r="O52" s="24">
        <v>64550</v>
      </c>
    </row>
    <row r="53" spans="1:15" ht="20.100000000000001" hidden="1" customHeight="1" x14ac:dyDescent="0.3">
      <c r="A53" s="7">
        <v>36</v>
      </c>
      <c r="B53" s="1" t="s">
        <v>90</v>
      </c>
      <c r="C53" s="1" t="s">
        <v>75</v>
      </c>
      <c r="D53" s="1" t="s">
        <v>84</v>
      </c>
      <c r="E53" s="3" t="s">
        <v>127</v>
      </c>
      <c r="F53" s="3" t="s">
        <v>63</v>
      </c>
      <c r="G53" s="1" t="s">
        <v>26</v>
      </c>
      <c r="H53" s="1">
        <v>4</v>
      </c>
      <c r="I53" s="2">
        <f t="shared" si="0"/>
        <v>6</v>
      </c>
      <c r="J53" s="2">
        <v>6</v>
      </c>
      <c r="K53" s="2">
        <v>0</v>
      </c>
      <c r="L53" s="9">
        <f t="shared" si="1"/>
        <v>18</v>
      </c>
      <c r="M53" s="23">
        <v>17.309999999999999</v>
      </c>
      <c r="N53" s="24">
        <v>3917500</v>
      </c>
      <c r="O53" s="24">
        <v>75710</v>
      </c>
    </row>
    <row r="54" spans="1:15" ht="20.100000000000001" hidden="1" customHeight="1" x14ac:dyDescent="0.3">
      <c r="A54" s="7">
        <v>37</v>
      </c>
      <c r="B54" s="1" t="s">
        <v>90</v>
      </c>
      <c r="C54" s="1" t="s">
        <v>76</v>
      </c>
      <c r="D54" s="1" t="s">
        <v>84</v>
      </c>
      <c r="E54" s="3" t="s">
        <v>128</v>
      </c>
      <c r="F54" s="3" t="s">
        <v>64</v>
      </c>
      <c r="G54" s="1" t="s">
        <v>26</v>
      </c>
      <c r="H54" s="1">
        <v>3</v>
      </c>
      <c r="I54" s="2">
        <f t="shared" si="0"/>
        <v>8</v>
      </c>
      <c r="J54" s="2">
        <v>8</v>
      </c>
      <c r="K54" s="2">
        <v>0</v>
      </c>
      <c r="L54" s="9">
        <f t="shared" si="1"/>
        <v>24</v>
      </c>
      <c r="M54" s="23">
        <v>21.69</v>
      </c>
      <c r="N54" s="24">
        <v>4609000</v>
      </c>
      <c r="O54" s="24">
        <v>90333</v>
      </c>
    </row>
    <row r="55" spans="1:15" ht="20.100000000000001" hidden="1" customHeight="1" x14ac:dyDescent="0.3">
      <c r="A55" s="7">
        <v>38</v>
      </c>
      <c r="B55" s="1" t="s">
        <v>90</v>
      </c>
      <c r="C55" s="1" t="s">
        <v>76</v>
      </c>
      <c r="D55" s="1" t="s">
        <v>84</v>
      </c>
      <c r="E55" s="3" t="s">
        <v>129</v>
      </c>
      <c r="F55" s="3" t="s">
        <v>65</v>
      </c>
      <c r="G55" s="1" t="s">
        <v>26</v>
      </c>
      <c r="H55" s="1">
        <v>3</v>
      </c>
      <c r="I55" s="2">
        <f t="shared" si="0"/>
        <v>10</v>
      </c>
      <c r="J55" s="2">
        <v>10</v>
      </c>
      <c r="K55" s="2">
        <v>0</v>
      </c>
      <c r="L55" s="9">
        <f t="shared" si="1"/>
        <v>30</v>
      </c>
      <c r="M55" s="23">
        <v>26.89</v>
      </c>
      <c r="N55" s="24">
        <v>4055800</v>
      </c>
      <c r="O55" s="24">
        <v>93012</v>
      </c>
    </row>
    <row r="56" spans="1:15" ht="20.100000000000001" hidden="1" customHeight="1" x14ac:dyDescent="0.3">
      <c r="A56" s="7">
        <v>39</v>
      </c>
      <c r="B56" s="1" t="s">
        <v>90</v>
      </c>
      <c r="C56" s="1" t="s">
        <v>75</v>
      </c>
      <c r="D56" s="1" t="s">
        <v>84</v>
      </c>
      <c r="E56" s="3" t="s">
        <v>130</v>
      </c>
      <c r="F56" s="3" t="s">
        <v>66</v>
      </c>
      <c r="G56" s="1" t="s">
        <v>26</v>
      </c>
      <c r="H56" s="1">
        <v>3</v>
      </c>
      <c r="I56" s="2">
        <f t="shared" si="0"/>
        <v>10</v>
      </c>
      <c r="J56" s="2">
        <v>10</v>
      </c>
      <c r="K56" s="2">
        <v>0</v>
      </c>
      <c r="L56" s="9">
        <f t="shared" si="1"/>
        <v>30</v>
      </c>
      <c r="M56" s="23">
        <v>16.68</v>
      </c>
      <c r="N56" s="24">
        <v>3687000</v>
      </c>
      <c r="O56" s="24">
        <v>78120</v>
      </c>
    </row>
    <row r="57" spans="1:15" ht="20.100000000000001" hidden="1" customHeight="1" thickBot="1" x14ac:dyDescent="0.35">
      <c r="A57" s="7">
        <v>40</v>
      </c>
      <c r="B57" s="1" t="s">
        <v>90</v>
      </c>
      <c r="C57" s="1" t="s">
        <v>75</v>
      </c>
      <c r="D57" s="1" t="s">
        <v>84</v>
      </c>
      <c r="E57" s="3" t="s">
        <v>131</v>
      </c>
      <c r="F57" s="3" t="s">
        <v>67</v>
      </c>
      <c r="G57" s="1" t="s">
        <v>26</v>
      </c>
      <c r="H57" s="1">
        <v>4</v>
      </c>
      <c r="I57" s="2">
        <f t="shared" si="0"/>
        <v>12</v>
      </c>
      <c r="J57" s="2">
        <v>12</v>
      </c>
      <c r="K57" s="2">
        <v>0</v>
      </c>
      <c r="L57" s="10">
        <f t="shared" si="1"/>
        <v>36</v>
      </c>
      <c r="M57" s="23">
        <v>18.86</v>
      </c>
      <c r="N57" s="24">
        <v>4032750</v>
      </c>
      <c r="O57" s="24">
        <v>77810</v>
      </c>
    </row>
  </sheetData>
  <autoFilter ref="A17:O57">
    <filterColumn colId="1">
      <filters>
        <filter val="광주전남지역본부"/>
      </filters>
    </filterColumn>
  </autoFilter>
  <mergeCells count="12">
    <mergeCell ref="N37:O51"/>
    <mergeCell ref="N24:O24"/>
    <mergeCell ref="N15:O16"/>
    <mergeCell ref="E15:H15"/>
    <mergeCell ref="E16:H16"/>
    <mergeCell ref="I15:K16"/>
    <mergeCell ref="A15:A17"/>
    <mergeCell ref="B15:B17"/>
    <mergeCell ref="C15:C17"/>
    <mergeCell ref="D15:D17"/>
    <mergeCell ref="M15:M16"/>
    <mergeCell ref="L15:L17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공급현황(내부용)</vt:lpstr>
    </vt:vector>
  </TitlesOfParts>
  <Company>LH 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cp:lastPrinted>2018-04-29T09:50:09Z</cp:lastPrinted>
  <dcterms:created xsi:type="dcterms:W3CDTF">2018-04-27T01:32:57Z</dcterms:created>
  <dcterms:modified xsi:type="dcterms:W3CDTF">2018-07-25T06:02:11Z</dcterms:modified>
</cp:coreProperties>
</file>